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Le figaro" sheetId="1" r:id="rId1"/>
    <sheet name="Solution" sheetId="2" state="hidden" r:id="rId2"/>
  </sheets>
  <definedNames>
    <definedName name="Q">'Le figaro'!$G$6</definedName>
  </definedNames>
  <calcPr fullCalcOnLoad="1"/>
</workbook>
</file>

<file path=xl/sharedStrings.xml><?xml version="1.0" encoding="utf-8"?>
<sst xmlns="http://schemas.openxmlformats.org/spreadsheetml/2006/main" count="18" uniqueCount="18">
  <si>
    <t>JOUR</t>
  </si>
  <si>
    <t>numéros vendus</t>
  </si>
  <si>
    <t>total</t>
  </si>
  <si>
    <t>écart-type</t>
  </si>
  <si>
    <t>moyenne/jour</t>
  </si>
  <si>
    <t>Maximum</t>
  </si>
  <si>
    <t>numéros demandés</t>
  </si>
  <si>
    <t>numéros invendus</t>
  </si>
  <si>
    <t>numéros non fournis</t>
  </si>
  <si>
    <t>valeur de Q</t>
  </si>
  <si>
    <t>vente moyenne quotidienne</t>
  </si>
  <si>
    <t xml:space="preserve">invendus moyens par jour </t>
  </si>
  <si>
    <t>ventes manquées par jour</t>
  </si>
  <si>
    <t>CA</t>
  </si>
  <si>
    <t>reprise</t>
  </si>
  <si>
    <t>Achat</t>
  </si>
  <si>
    <t>marge</t>
  </si>
  <si>
    <t>La solution optimale est Q=54 pour un marge moyenne quotidienne de 9,63 €, elle dépend des valeurs relatives des coûts et gains mis en jeu.
Pour la valeur Q=54 la probabilité de rupture, c’est à dire de ne pas fournir la demande, peut être estimée par
9/30 =0,3=30 % (sur 30 semaine la demande n’a pas été satisfaite complètement 9 fois).
C’est souvent ce critère de probabilité de rupture qui est utilisé dans les systèmes de gestion des stock (cf. chapitre 6).</t>
  </si>
</sst>
</file>

<file path=xl/styles.xml><?xml version="1.0" encoding="utf-8"?>
<styleSheet xmlns="http://schemas.openxmlformats.org/spreadsheetml/2006/main">
  <numFmts count="1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dd/mm/yyyy"/>
    <numFmt numFmtId="172" formatCode="_-[$€-2]\ * #,##0.00_-;\-[$€-2]\ * #,##0.00_-;_-[$€-2]\ * &quot;-&quot;??_-;_-@_-"/>
  </numFmts>
  <fonts count="11">
    <font>
      <sz val="10"/>
      <name val="Arial"/>
      <family val="0"/>
    </font>
    <font>
      <b/>
      <sz val="10"/>
      <color indexed="18"/>
      <name val="Arial"/>
      <family val="0"/>
    </font>
    <font>
      <b/>
      <i/>
      <sz val="10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169" fontId="0" fillId="0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3" fillId="0" borderId="0" xfId="0" applyFont="1" applyAlignment="1">
      <alignment/>
    </xf>
    <xf numFmtId="0" fontId="4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9" fontId="8" fillId="4" borderId="9" xfId="0" applyNumberFormat="1" applyFont="1" applyFill="1" applyBorder="1" applyAlignment="1" applyProtection="1">
      <alignment horizontal="center"/>
      <protection/>
    </xf>
    <xf numFmtId="169" fontId="8" fillId="4" borderId="10" xfId="0" applyNumberFormat="1" applyFont="1" applyFill="1" applyBorder="1" applyAlignment="1" applyProtection="1">
      <alignment horizontal="center"/>
      <protection/>
    </xf>
    <xf numFmtId="169" fontId="8" fillId="4" borderId="11" xfId="0" applyNumberFormat="1" applyFont="1" applyFill="1" applyBorder="1" applyAlignment="1" applyProtection="1">
      <alignment horizontal="center"/>
      <protection/>
    </xf>
    <xf numFmtId="17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9" fillId="4" borderId="15" xfId="0" applyFont="1" applyFill="1" applyBorder="1" applyAlignment="1" applyProtection="1">
      <alignment horizontal="center" wrapText="1"/>
      <protection/>
    </xf>
    <xf numFmtId="0" fontId="9" fillId="4" borderId="16" xfId="0" applyFont="1" applyFill="1" applyBorder="1" applyAlignment="1" applyProtection="1">
      <alignment horizontal="center" wrapText="1"/>
      <protection/>
    </xf>
    <xf numFmtId="0" fontId="9" fillId="4" borderId="17" xfId="0" applyFont="1" applyFill="1" applyBorder="1" applyAlignment="1" applyProtection="1">
      <alignment horizontal="center" wrapText="1"/>
      <protection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35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13.57421875" style="0" bestFit="1" customWidth="1"/>
    <col min="2" max="2" width="9.57421875" style="0" bestFit="1" customWidth="1"/>
    <col min="3" max="4" width="8.140625" style="0" bestFit="1" customWidth="1"/>
  </cols>
  <sheetData>
    <row r="1" spans="1:5" s="8" customFormat="1" ht="21" customHeight="1">
      <c r="A1" s="9" t="s">
        <v>0</v>
      </c>
      <c r="B1" s="10" t="s">
        <v>6</v>
      </c>
      <c r="C1" s="10" t="s">
        <v>1</v>
      </c>
      <c r="D1" s="10" t="s">
        <v>7</v>
      </c>
      <c r="E1" s="11" t="s">
        <v>8</v>
      </c>
    </row>
    <row r="2" spans="1:5" ht="12.75" customHeight="1">
      <c r="A2" s="12">
        <v>1</v>
      </c>
      <c r="B2" s="13">
        <v>58</v>
      </c>
      <c r="C2" s="13">
        <f>IF(Q="",0,MIN(B2,Q))</f>
        <v>0</v>
      </c>
      <c r="D2" s="13">
        <f>MAX(0,Q-B2)</f>
        <v>0</v>
      </c>
      <c r="E2" s="14">
        <f>MAX(0,B2-Q)</f>
        <v>58</v>
      </c>
    </row>
    <row r="3" spans="1:5" ht="12.75">
      <c r="A3" s="12">
        <v>2</v>
      </c>
      <c r="B3" s="13">
        <v>46</v>
      </c>
      <c r="C3" s="13">
        <f aca="true" t="shared" si="0" ref="C3:C31">IF(Q="",0,MIN(B3,Q))</f>
        <v>0</v>
      </c>
      <c r="D3" s="13">
        <f aca="true" t="shared" si="1" ref="D3:D31">MAX(0,Q-B3)</f>
        <v>0</v>
      </c>
      <c r="E3" s="14">
        <f aca="true" t="shared" si="2" ref="E3:E31">MAX(0,B3-Q)</f>
        <v>46</v>
      </c>
    </row>
    <row r="4" spans="1:5" ht="12.75" customHeight="1">
      <c r="A4" s="12">
        <v>3</v>
      </c>
      <c r="B4" s="13">
        <v>54</v>
      </c>
      <c r="C4" s="13">
        <f t="shared" si="0"/>
        <v>0</v>
      </c>
      <c r="D4" s="13">
        <f t="shared" si="1"/>
        <v>0</v>
      </c>
      <c r="E4" s="14">
        <f t="shared" si="2"/>
        <v>54</v>
      </c>
    </row>
    <row r="5" spans="1:5" ht="12.75" customHeight="1">
      <c r="A5" s="12">
        <v>4</v>
      </c>
      <c r="B5" s="13">
        <v>57</v>
      </c>
      <c r="C5" s="13">
        <f t="shared" si="0"/>
        <v>0</v>
      </c>
      <c r="D5" s="13">
        <f t="shared" si="1"/>
        <v>0</v>
      </c>
      <c r="E5" s="14">
        <f t="shared" si="2"/>
        <v>57</v>
      </c>
    </row>
    <row r="6" spans="1:7" ht="12.75" customHeight="1">
      <c r="A6" s="12">
        <v>5</v>
      </c>
      <c r="B6" s="13">
        <v>52</v>
      </c>
      <c r="C6" s="13">
        <f t="shared" si="0"/>
        <v>0</v>
      </c>
      <c r="D6" s="13">
        <f t="shared" si="1"/>
        <v>0</v>
      </c>
      <c r="E6" s="14">
        <f t="shared" si="2"/>
        <v>52</v>
      </c>
      <c r="F6" s="1"/>
      <c r="G6" s="1"/>
    </row>
    <row r="7" spans="1:5" ht="12.75" customHeight="1">
      <c r="A7" s="12">
        <v>6</v>
      </c>
      <c r="B7" s="13">
        <v>49</v>
      </c>
      <c r="C7" s="13">
        <f t="shared" si="0"/>
        <v>0</v>
      </c>
      <c r="D7" s="13">
        <f t="shared" si="1"/>
        <v>0</v>
      </c>
      <c r="E7" s="14">
        <f t="shared" si="2"/>
        <v>49</v>
      </c>
    </row>
    <row r="8" spans="1:5" ht="12" customHeight="1">
      <c r="A8" s="12">
        <v>7</v>
      </c>
      <c r="B8" s="13">
        <v>39</v>
      </c>
      <c r="C8" s="13">
        <f t="shared" si="0"/>
        <v>0</v>
      </c>
      <c r="D8" s="13">
        <f t="shared" si="1"/>
        <v>0</v>
      </c>
      <c r="E8" s="14">
        <f t="shared" si="2"/>
        <v>39</v>
      </c>
    </row>
    <row r="9" spans="1:5" ht="12.75" customHeight="1">
      <c r="A9" s="12">
        <v>8</v>
      </c>
      <c r="B9" s="13">
        <v>49</v>
      </c>
      <c r="C9" s="13">
        <f t="shared" si="0"/>
        <v>0</v>
      </c>
      <c r="D9" s="13">
        <f t="shared" si="1"/>
        <v>0</v>
      </c>
      <c r="E9" s="14">
        <f t="shared" si="2"/>
        <v>49</v>
      </c>
    </row>
    <row r="10" spans="1:5" ht="12.75" customHeight="1">
      <c r="A10" s="12">
        <v>9</v>
      </c>
      <c r="B10" s="13">
        <v>43</v>
      </c>
      <c r="C10" s="13">
        <f t="shared" si="0"/>
        <v>0</v>
      </c>
      <c r="D10" s="13">
        <f t="shared" si="1"/>
        <v>0</v>
      </c>
      <c r="E10" s="14">
        <f t="shared" si="2"/>
        <v>43</v>
      </c>
    </row>
    <row r="11" spans="1:5" ht="12.75" customHeight="1">
      <c r="A11" s="12">
        <v>10</v>
      </c>
      <c r="B11" s="13">
        <v>45</v>
      </c>
      <c r="C11" s="13">
        <f t="shared" si="0"/>
        <v>0</v>
      </c>
      <c r="D11" s="13">
        <f t="shared" si="1"/>
        <v>0</v>
      </c>
      <c r="E11" s="14">
        <f t="shared" si="2"/>
        <v>45</v>
      </c>
    </row>
    <row r="12" spans="1:5" ht="12.75" customHeight="1">
      <c r="A12" s="12">
        <v>11</v>
      </c>
      <c r="B12" s="13">
        <v>54</v>
      </c>
      <c r="C12" s="13">
        <f t="shared" si="0"/>
        <v>0</v>
      </c>
      <c r="D12" s="13">
        <f t="shared" si="1"/>
        <v>0</v>
      </c>
      <c r="E12" s="14">
        <f t="shared" si="2"/>
        <v>54</v>
      </c>
    </row>
    <row r="13" spans="1:5" ht="12.75" customHeight="1" thickBot="1">
      <c r="A13" s="12">
        <v>12</v>
      </c>
      <c r="B13" s="13">
        <v>45</v>
      </c>
      <c r="C13" s="13">
        <f t="shared" si="0"/>
        <v>0</v>
      </c>
      <c r="D13" s="13">
        <f t="shared" si="1"/>
        <v>0</v>
      </c>
      <c r="E13" s="14">
        <f t="shared" si="2"/>
        <v>45</v>
      </c>
    </row>
    <row r="14" spans="1:9" ht="12.75" customHeight="1">
      <c r="A14" s="12">
        <v>13</v>
      </c>
      <c r="B14" s="13">
        <v>55</v>
      </c>
      <c r="C14" s="13">
        <f t="shared" si="0"/>
        <v>0</v>
      </c>
      <c r="D14" s="13">
        <f t="shared" si="1"/>
        <v>0</v>
      </c>
      <c r="E14" s="14">
        <f t="shared" si="2"/>
        <v>55</v>
      </c>
      <c r="G14" s="15"/>
      <c r="H14" s="16"/>
      <c r="I14" s="17"/>
    </row>
    <row r="15" spans="1:9" ht="12.75" customHeight="1">
      <c r="A15" s="12">
        <v>14</v>
      </c>
      <c r="B15" s="13">
        <v>49</v>
      </c>
      <c r="C15" s="13">
        <f t="shared" si="0"/>
        <v>0</v>
      </c>
      <c r="D15" s="13">
        <f t="shared" si="1"/>
        <v>0</v>
      </c>
      <c r="E15" s="14">
        <f t="shared" si="2"/>
        <v>49</v>
      </c>
      <c r="G15" s="18" t="s">
        <v>9</v>
      </c>
      <c r="H15" s="19">
        <f>G6</f>
        <v>0</v>
      </c>
      <c r="I15" s="20"/>
    </row>
    <row r="16" spans="1:9" ht="12.75" customHeight="1">
      <c r="A16" s="12">
        <v>15</v>
      </c>
      <c r="B16" s="13">
        <v>56</v>
      </c>
      <c r="C16" s="13">
        <f t="shared" si="0"/>
        <v>0</v>
      </c>
      <c r="D16" s="13">
        <f t="shared" si="1"/>
        <v>0</v>
      </c>
      <c r="E16" s="14">
        <f t="shared" si="2"/>
        <v>56</v>
      </c>
      <c r="G16" s="21"/>
      <c r="H16" s="22"/>
      <c r="I16" s="20"/>
    </row>
    <row r="17" spans="1:9" ht="12.75" customHeight="1">
      <c r="A17" s="12">
        <v>16</v>
      </c>
      <c r="B17" s="13">
        <v>50</v>
      </c>
      <c r="C17" s="13">
        <f t="shared" si="0"/>
        <v>0</v>
      </c>
      <c r="D17" s="13">
        <f t="shared" si="1"/>
        <v>0</v>
      </c>
      <c r="E17" s="14">
        <f t="shared" si="2"/>
        <v>50</v>
      </c>
      <c r="G17" s="34" t="s">
        <v>10</v>
      </c>
      <c r="H17" s="35" t="s">
        <v>11</v>
      </c>
      <c r="I17" s="36" t="s">
        <v>12</v>
      </c>
    </row>
    <row r="18" spans="1:9" ht="12.75" customHeight="1">
      <c r="A18" s="12">
        <v>17</v>
      </c>
      <c r="B18" s="13">
        <v>51</v>
      </c>
      <c r="C18" s="13">
        <f t="shared" si="0"/>
        <v>0</v>
      </c>
      <c r="D18" s="13">
        <f t="shared" si="1"/>
        <v>0</v>
      </c>
      <c r="E18" s="14">
        <f t="shared" si="2"/>
        <v>51</v>
      </c>
      <c r="G18" s="34"/>
      <c r="H18" s="35"/>
      <c r="I18" s="36"/>
    </row>
    <row r="19" spans="1:9" ht="12.75" customHeight="1" thickBot="1">
      <c r="A19" s="12">
        <v>18</v>
      </c>
      <c r="B19" s="13">
        <v>60</v>
      </c>
      <c r="C19" s="13">
        <f t="shared" si="0"/>
        <v>0</v>
      </c>
      <c r="D19" s="13">
        <f t="shared" si="1"/>
        <v>0</v>
      </c>
      <c r="E19" s="14">
        <f t="shared" si="2"/>
        <v>60</v>
      </c>
      <c r="G19" s="23">
        <f>C33</f>
        <v>0</v>
      </c>
      <c r="H19" s="24">
        <f>D33</f>
        <v>0</v>
      </c>
      <c r="I19" s="25">
        <f>E33</f>
        <v>51.06666666666667</v>
      </c>
    </row>
    <row r="20" spans="1:10" ht="12.75" customHeight="1" thickBot="1">
      <c r="A20" s="12">
        <v>19</v>
      </c>
      <c r="B20" s="13">
        <v>56</v>
      </c>
      <c r="C20" s="13">
        <f t="shared" si="0"/>
        <v>0</v>
      </c>
      <c r="D20" s="13">
        <f t="shared" si="1"/>
        <v>0</v>
      </c>
      <c r="E20" s="14">
        <f t="shared" si="2"/>
        <v>56</v>
      </c>
      <c r="G20" s="26">
        <v>1.2</v>
      </c>
      <c r="H20" s="26">
        <v>0.9</v>
      </c>
      <c r="I20" s="26">
        <v>1</v>
      </c>
      <c r="J20" s="27"/>
    </row>
    <row r="21" spans="1:10" ht="12.75" customHeight="1">
      <c r="A21" s="12">
        <v>20</v>
      </c>
      <c r="B21" s="13">
        <v>42</v>
      </c>
      <c r="C21" s="13">
        <f t="shared" si="0"/>
        <v>0</v>
      </c>
      <c r="D21" s="13">
        <f t="shared" si="1"/>
        <v>0</v>
      </c>
      <c r="E21" s="14">
        <f t="shared" si="2"/>
        <v>42</v>
      </c>
      <c r="G21" s="28" t="s">
        <v>13</v>
      </c>
      <c r="H21" s="29" t="s">
        <v>14</v>
      </c>
      <c r="I21" s="29" t="s">
        <v>15</v>
      </c>
      <c r="J21" s="32" t="s">
        <v>16</v>
      </c>
    </row>
    <row r="22" spans="1:10" ht="12.75" customHeight="1" thickBot="1">
      <c r="A22" s="12">
        <v>21</v>
      </c>
      <c r="B22" s="13">
        <v>55</v>
      </c>
      <c r="C22" s="13">
        <f t="shared" si="0"/>
        <v>0</v>
      </c>
      <c r="D22" s="13">
        <f t="shared" si="1"/>
        <v>0</v>
      </c>
      <c r="E22" s="14">
        <f t="shared" si="2"/>
        <v>55</v>
      </c>
      <c r="G22" s="30">
        <f>G20*G19</f>
        <v>0</v>
      </c>
      <c r="H22" s="31">
        <f>H20*H19</f>
        <v>0</v>
      </c>
      <c r="I22" s="31">
        <f>Q*I20</f>
        <v>0</v>
      </c>
      <c r="J22" s="33">
        <f>G22+H22-I22</f>
        <v>0</v>
      </c>
    </row>
    <row r="23" spans="1:5" ht="12.75" customHeight="1">
      <c r="A23" s="12">
        <v>22</v>
      </c>
      <c r="B23" s="13">
        <v>50</v>
      </c>
      <c r="C23" s="13">
        <f t="shared" si="0"/>
        <v>0</v>
      </c>
      <c r="D23" s="13">
        <f t="shared" si="1"/>
        <v>0</v>
      </c>
      <c r="E23" s="14">
        <f t="shared" si="2"/>
        <v>50</v>
      </c>
    </row>
    <row r="24" spans="1:5" ht="12.75" customHeight="1">
      <c r="A24" s="12">
        <v>23</v>
      </c>
      <c r="B24" s="13">
        <v>52</v>
      </c>
      <c r="C24" s="13">
        <f t="shared" si="0"/>
        <v>0</v>
      </c>
      <c r="D24" s="13">
        <f t="shared" si="1"/>
        <v>0</v>
      </c>
      <c r="E24" s="14">
        <f t="shared" si="2"/>
        <v>52</v>
      </c>
    </row>
    <row r="25" spans="1:5" ht="12.75" customHeight="1">
      <c r="A25" s="12">
        <v>24</v>
      </c>
      <c r="B25" s="13">
        <v>47</v>
      </c>
      <c r="C25" s="13">
        <f t="shared" si="0"/>
        <v>0</v>
      </c>
      <c r="D25" s="13">
        <f t="shared" si="1"/>
        <v>0</v>
      </c>
      <c r="E25" s="14">
        <f t="shared" si="2"/>
        <v>47</v>
      </c>
    </row>
    <row r="26" spans="1:5" ht="12.75" customHeight="1">
      <c r="A26" s="12">
        <v>25</v>
      </c>
      <c r="B26" s="13">
        <v>54</v>
      </c>
      <c r="C26" s="13">
        <f t="shared" si="0"/>
        <v>0</v>
      </c>
      <c r="D26" s="13">
        <f t="shared" si="1"/>
        <v>0</v>
      </c>
      <c r="E26" s="14">
        <f t="shared" si="2"/>
        <v>54</v>
      </c>
    </row>
    <row r="27" spans="1:5" ht="12.75" customHeight="1">
      <c r="A27" s="12">
        <v>26</v>
      </c>
      <c r="B27" s="13">
        <v>41</v>
      </c>
      <c r="C27" s="13">
        <f t="shared" si="0"/>
        <v>0</v>
      </c>
      <c r="D27" s="13">
        <f t="shared" si="1"/>
        <v>0</v>
      </c>
      <c r="E27" s="14">
        <f t="shared" si="2"/>
        <v>41</v>
      </c>
    </row>
    <row r="28" spans="1:5" ht="12.75" customHeight="1">
      <c r="A28" s="12">
        <v>27</v>
      </c>
      <c r="B28" s="13">
        <v>61</v>
      </c>
      <c r="C28" s="13">
        <f t="shared" si="0"/>
        <v>0</v>
      </c>
      <c r="D28" s="13">
        <f t="shared" si="1"/>
        <v>0</v>
      </c>
      <c r="E28" s="14">
        <f t="shared" si="2"/>
        <v>61</v>
      </c>
    </row>
    <row r="29" spans="1:5" ht="12.75" customHeight="1">
      <c r="A29" s="12">
        <v>28</v>
      </c>
      <c r="B29" s="13">
        <v>57</v>
      </c>
      <c r="C29" s="13">
        <f t="shared" si="0"/>
        <v>0</v>
      </c>
      <c r="D29" s="13">
        <f t="shared" si="1"/>
        <v>0</v>
      </c>
      <c r="E29" s="14">
        <f t="shared" si="2"/>
        <v>57</v>
      </c>
    </row>
    <row r="30" spans="1:5" ht="12.75" customHeight="1">
      <c r="A30" s="12">
        <v>29</v>
      </c>
      <c r="B30" s="13">
        <v>54</v>
      </c>
      <c r="C30" s="13">
        <f t="shared" si="0"/>
        <v>0</v>
      </c>
      <c r="D30" s="13">
        <f t="shared" si="1"/>
        <v>0</v>
      </c>
      <c r="E30" s="14">
        <f t="shared" si="2"/>
        <v>54</v>
      </c>
    </row>
    <row r="31" spans="1:5" ht="12.75" customHeight="1">
      <c r="A31" s="12">
        <v>30</v>
      </c>
      <c r="B31" s="13">
        <v>51</v>
      </c>
      <c r="C31" s="13">
        <f t="shared" si="0"/>
        <v>0</v>
      </c>
      <c r="D31" s="13">
        <f t="shared" si="1"/>
        <v>0</v>
      </c>
      <c r="E31" s="14">
        <f t="shared" si="2"/>
        <v>51</v>
      </c>
    </row>
    <row r="32" spans="1:5" ht="12.75" customHeight="1">
      <c r="A32" s="4" t="s">
        <v>2</v>
      </c>
      <c r="B32" s="2">
        <f>SUM(B2:B31)</f>
        <v>1532</v>
      </c>
      <c r="C32" s="2">
        <f>SUM(C2:C31)</f>
        <v>0</v>
      </c>
      <c r="D32" s="2">
        <f>SUM(D2:D31)</f>
        <v>0</v>
      </c>
      <c r="E32" s="2">
        <f>SUM(E2:E31)</f>
        <v>1532</v>
      </c>
    </row>
    <row r="33" spans="1:5" ht="12.75" customHeight="1">
      <c r="A33" s="4" t="s">
        <v>4</v>
      </c>
      <c r="B33" s="3">
        <f>B32/30</f>
        <v>51.06666666666667</v>
      </c>
      <c r="C33" s="3">
        <f>C32/30</f>
        <v>0</v>
      </c>
      <c r="D33" s="3">
        <f>D32/30</f>
        <v>0</v>
      </c>
      <c r="E33" s="3">
        <f>E32/30</f>
        <v>51.06666666666667</v>
      </c>
    </row>
    <row r="34" spans="1:5" ht="12.75" customHeight="1">
      <c r="A34" s="5" t="s">
        <v>3</v>
      </c>
      <c r="B34" s="3">
        <f>STDEV(B2:B31)</f>
        <v>5.686847095276744</v>
      </c>
      <c r="C34" s="3">
        <f>STDEV(C2:C31)</f>
        <v>0</v>
      </c>
      <c r="D34" s="3">
        <f>STDEV(D2:D31)</f>
        <v>0</v>
      </c>
      <c r="E34" s="3">
        <f>STDEV(E2:E31)</f>
        <v>5.686847095276744</v>
      </c>
    </row>
    <row r="35" spans="1:5" ht="12.75" customHeight="1" thickBot="1">
      <c r="A35" s="6" t="s">
        <v>5</v>
      </c>
      <c r="B35" s="7">
        <f>MAX(B2:B31)</f>
        <v>61</v>
      </c>
      <c r="C35" s="7">
        <f>MAX(C2:C31)</f>
        <v>0</v>
      </c>
      <c r="D35" s="7">
        <f>MAX(D2:D31)</f>
        <v>0</v>
      </c>
      <c r="E35" s="7">
        <f>MAX(E2:E31)</f>
        <v>61</v>
      </c>
    </row>
  </sheetData>
  <mergeCells count="3">
    <mergeCell ref="G17:G18"/>
    <mergeCell ref="H17:H18"/>
    <mergeCell ref="I17:I18"/>
  </mergeCells>
  <printOptions/>
  <pageMargins left="0.75" right="0.75" top="1" bottom="1" header="0.4921259845" footer="0.4921259845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B2:G7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2:7" ht="12.75">
      <c r="B2" s="37" t="s">
        <v>17</v>
      </c>
      <c r="C2" s="38"/>
      <c r="D2" s="38"/>
      <c r="E2" s="38"/>
      <c r="F2" s="38"/>
      <c r="G2" s="38"/>
    </row>
    <row r="3" spans="2:7" ht="12.75">
      <c r="B3" s="38"/>
      <c r="C3" s="38"/>
      <c r="D3" s="38"/>
      <c r="E3" s="38"/>
      <c r="F3" s="38"/>
      <c r="G3" s="38"/>
    </row>
    <row r="4" spans="2:7" ht="12.75">
      <c r="B4" s="38"/>
      <c r="C4" s="38"/>
      <c r="D4" s="38"/>
      <c r="E4" s="38"/>
      <c r="F4" s="38"/>
      <c r="G4" s="38"/>
    </row>
    <row r="5" spans="2:7" ht="12.75">
      <c r="B5" s="38"/>
      <c r="C5" s="38"/>
      <c r="D5" s="38"/>
      <c r="E5" s="38"/>
      <c r="F5" s="38"/>
      <c r="G5" s="38"/>
    </row>
    <row r="6" spans="2:7" ht="12.75">
      <c r="B6" s="38"/>
      <c r="C6" s="38"/>
      <c r="D6" s="38"/>
      <c r="E6" s="38"/>
      <c r="F6" s="38"/>
      <c r="G6" s="38"/>
    </row>
    <row r="7" spans="2:7" ht="117" customHeight="1">
      <c r="B7" s="38"/>
      <c r="C7" s="38"/>
      <c r="D7" s="38"/>
      <c r="E7" s="38"/>
      <c r="F7" s="38"/>
      <c r="G7" s="38"/>
    </row>
  </sheetData>
  <mergeCells count="1">
    <mergeCell ref="B2:G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dauphine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vallin</dc:creator>
  <cp:keywords/>
  <dc:description/>
  <cp:lastModifiedBy>CBOURRET</cp:lastModifiedBy>
  <cp:lastPrinted>2002-03-09T16:51:58Z</cp:lastPrinted>
  <dcterms:created xsi:type="dcterms:W3CDTF">2002-03-07T10:11:28Z</dcterms:created>
  <dcterms:modified xsi:type="dcterms:W3CDTF">2002-10-21T15:34:17Z</dcterms:modified>
  <cp:category/>
  <cp:version/>
  <cp:contentType/>
  <cp:contentStatus/>
</cp:coreProperties>
</file>